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cords (new)\3. Personal (Red)\P-7 Employment\_UNE\Presentations\"/>
    </mc:Choice>
  </mc:AlternateContent>
  <xr:revisionPtr revIDLastSave="0" documentId="13_ncr:1_{31AE1165-307E-450A-B26F-D6950159F4C6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  <workbookView xWindow="-110" yWindow="-110" windowWidth="19420" windowHeight="11500" activeTab="1" xr2:uid="{FF008EFB-2EB5-4576-968D-769296C4CECC}"/>
  </bookViews>
  <sheets>
    <sheet name="Annual STMT" sheetId="1" r:id="rId1"/>
    <sheet name="Buget 2025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1" l="1"/>
  <c r="E6" i="7"/>
  <c r="E5" i="7"/>
  <c r="G40" i="7"/>
  <c r="G34" i="7"/>
  <c r="G28" i="7"/>
  <c r="G22" i="7"/>
  <c r="G15" i="7"/>
  <c r="D16" i="1"/>
  <c r="D34" i="1"/>
  <c r="D9" i="1"/>
  <c r="G7" i="7" l="1"/>
  <c r="H43" i="7" s="1"/>
  <c r="H42" i="7"/>
  <c r="H44" i="7" s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WS002377</author>
  </authors>
  <commentList>
    <comment ref="D9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This value should equal the ending value of the previous year.</t>
        </r>
      </text>
    </comment>
    <comment ref="D36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WS002377:</t>
        </r>
        <r>
          <rPr>
            <sz val="8"/>
            <color indexed="81"/>
            <rFont val="Tahoma"/>
            <family val="2"/>
          </rPr>
          <t xml:space="preserve">
Opening balance plus Revenues less expenses
</t>
        </r>
      </text>
    </comment>
    <comment ref="D45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This value should equal the bank statement of the reporting ending period.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6F6ED02-AD8C-494C-AD53-DD7782FC8516}" keepAlive="1" name="Query - Page001" description="Connection to the 'Page001' query in the workbook." type="5" refreshedVersion="0" background="1">
    <dbPr connection="Provider=Microsoft.Mashup.OleDb.1;Data Source=$Workbook$;Location=Page001;Extended Properties=&quot;&quot;" command="SELECT * FROM [Page001]"/>
  </connection>
  <connection id="2" xr16:uid="{1F90903D-658B-4A9A-B23D-AC4E431B4A60}" keepAlive="1" name="Query - Table001 (Page 1)" description="Connection to the 'Table001 (Page 1)' query in the workbook." type="5" refreshedVersion="0" background="1">
    <dbPr connection="Provider=Microsoft.Mashup.OleDb.1;Data Source=$Workbook$;Location=&quot;Table001 (Page 1)&quot;;Extended Properties=&quot;&quot;" command="SELECT * FROM [Table001 (Page 1)]"/>
  </connection>
  <connection id="3" xr16:uid="{E11EB093-388C-496B-A32E-3DB432EB612F}" keepAlive="1" name="Query - Table002 (Page 1)" description="Connection to the 'Table002 (Page 1)' query in the workbook." type="5" refreshedVersion="0" background="1">
    <dbPr connection="Provider=Microsoft.Mashup.OleDb.1;Data Source=$Workbook$;Location=&quot;Table002 (Page 1)&quot;;Extended Properties=&quot;&quot;" command="SELECT * FROM [Table002 (Page 1)]"/>
  </connection>
  <connection id="4" xr16:uid="{98FFF93B-7CC7-415F-8B49-688C4B78AC99}" keepAlive="1" name="Query - Table003 (Page 1)" description="Connection to the 'Table003 (Page 1)' query in the workbook." type="5" refreshedVersion="0" background="1">
    <dbPr connection="Provider=Microsoft.Mashup.OleDb.1;Data Source=$Workbook$;Location=&quot;Table003 (Page 1)&quot;;Extended Properties=&quot;&quot;" command="SELECT * FROM [Table003 (Page 1)]"/>
  </connection>
  <connection id="5" xr16:uid="{C3604413-B5CA-49C4-959B-3221C3FCB13D}" keepAlive="1" name="Query - Table004 (Page 1)" description="Connection to the 'Table004 (Page 1)' query in the workbook." type="5" refreshedVersion="0" background="1">
    <dbPr connection="Provider=Microsoft.Mashup.OleDb.1;Data Source=$Workbook$;Location=&quot;Table004 (Page 1)&quot;;Extended Properties=&quot;&quot;" command="SELECT * FROM [Table004 (Page 1)]"/>
  </connection>
</connections>
</file>

<file path=xl/sharedStrings.xml><?xml version="1.0" encoding="utf-8"?>
<sst xmlns="http://schemas.openxmlformats.org/spreadsheetml/2006/main" count="87" uniqueCount="78">
  <si>
    <t>REVENUE</t>
  </si>
  <si>
    <t xml:space="preserve">                                                                                  </t>
  </si>
  <si>
    <t xml:space="preserve">______________________                      </t>
  </si>
  <si>
    <t>Date</t>
  </si>
  <si>
    <t>X 12 months</t>
  </si>
  <si>
    <t>Projected Revenue</t>
  </si>
  <si>
    <t>Communications</t>
  </si>
  <si>
    <t>Total Communications</t>
  </si>
  <si>
    <t>LOCAL 70007</t>
  </si>
  <si>
    <t>Salary, hotel, per diem, transport</t>
  </si>
  <si>
    <t>Compte chèque</t>
  </si>
  <si>
    <t>Fonds de grève</t>
  </si>
  <si>
    <t>Investissements</t>
  </si>
  <si>
    <t>Balance</t>
  </si>
  <si>
    <t>Pour la période du 1er janvier 2024 au 31 décembre 2024</t>
  </si>
  <si>
    <t>ÉTATS FINANCIERS</t>
  </si>
  <si>
    <t>Cotisations</t>
  </si>
  <si>
    <t>Intérêts</t>
  </si>
  <si>
    <t xml:space="preserve">Autres        (Dons)                                                    </t>
  </si>
  <si>
    <t>Total des revenus</t>
  </si>
  <si>
    <t>DÉPENSES (provide detailed breakdown)</t>
  </si>
  <si>
    <t>Congrès triennal de l'AFPC  (1 observateur/trice)</t>
  </si>
  <si>
    <t>Assemblée générale annuelle</t>
  </si>
  <si>
    <t>Repas léger</t>
  </si>
  <si>
    <t>Formation des membres</t>
  </si>
  <si>
    <t>Dons</t>
  </si>
  <si>
    <t>Événements membres</t>
  </si>
  <si>
    <t>Barbecue d'été, fête de fin d'année</t>
  </si>
  <si>
    <t>Administration (location d'espace pour l'AGA, taxis, garde d'enfants)</t>
  </si>
  <si>
    <t>Loyer et équipement</t>
  </si>
  <si>
    <t>Entretien et réparations (équipements)</t>
  </si>
  <si>
    <t xml:space="preserve">Téléphone et Internet (50 $ par mois par poste)                                              </t>
  </si>
  <si>
    <t>Pres., VP, Secretarire,Trésorière</t>
  </si>
  <si>
    <t>Divertissement</t>
  </si>
  <si>
    <t xml:space="preserve">Fournitures de bureau                                                     </t>
  </si>
  <si>
    <t>Autres dépenses (préciser)</t>
  </si>
  <si>
    <t>Dépenses totales</t>
  </si>
  <si>
    <t>Solde de clôture (31 décembre 2024) - selon les livres</t>
  </si>
  <si>
    <t>Solde d'ouverture (1er janvier 2024)</t>
  </si>
  <si>
    <t>RÉCONCILIATION</t>
  </si>
  <si>
    <t>Fonds de grève des comptes chèques</t>
  </si>
  <si>
    <t>Dépôt à terme n°1 (nouveau)</t>
  </si>
  <si>
    <t>Dépôt à terme n°2 (nouveau)</t>
  </si>
  <si>
    <t>Solde de clôture (31 décembre 2024) - selon les relevés bancaires</t>
  </si>
  <si>
    <t>Nous certifions par la présente que cette déclaration vérifiée a été approuvée par l'ensemble des membres de cette section locale et apposons nos signatures, comme suit :</t>
  </si>
  <si>
    <t xml:space="preserve">President(e)                                   </t>
  </si>
  <si>
    <t>Trésorière</t>
  </si>
  <si>
    <t>REVENUS</t>
  </si>
  <si>
    <t>Cotisations Nombre de membres:</t>
  </si>
  <si>
    <t>Autres revenus : (Nouveau Fonds de grève)</t>
  </si>
  <si>
    <t>DÉPENSES</t>
  </si>
  <si>
    <t>Réunions et formations</t>
  </si>
  <si>
    <t>Réunions de I'Exécutif</t>
  </si>
  <si>
    <t>Réunions générales des membres</t>
  </si>
  <si>
    <t>Total Réunions et formations</t>
  </si>
  <si>
    <t>Congrês regionaux</t>
  </si>
  <si>
    <t>Budget annuel Local 70007</t>
  </si>
  <si>
    <t>Pour la période du 1er janvier 2025 au 31 décembre 2025</t>
  </si>
  <si>
    <t>Congrès triennal du SEN 2026 (1 observateur/trice)</t>
  </si>
  <si>
    <t>Congrès triennal de l'AFPC 2024 (1 observateur/trice)</t>
  </si>
  <si>
    <t>Conférence sur la santé et la sécurité 2025</t>
  </si>
  <si>
    <t>Autres</t>
  </si>
  <si>
    <t>Congrês / Conférences</t>
  </si>
  <si>
    <t>Total Congrês / Conférences</t>
  </si>
  <si>
    <t>fournitures de bureau</t>
  </si>
  <si>
    <t>Téléphone et Internet</t>
  </si>
  <si>
    <t xml:space="preserve">Dépenses de I'exécutif et des membres </t>
  </si>
  <si>
    <t>Honoraires exécutifs</t>
  </si>
  <si>
    <t>Dépenses de I'exécutif</t>
  </si>
  <si>
    <t>Autres: (t taxis, garde d'enfants.etc.)</t>
  </si>
  <si>
    <t>Total de I'exécutif</t>
  </si>
  <si>
    <t>Divers</t>
  </si>
  <si>
    <t>Compte de fonds de grève</t>
  </si>
  <si>
    <t>Total Divers</t>
  </si>
  <si>
    <t>Dépenses prévues</t>
  </si>
  <si>
    <t>Revenus projetés</t>
  </si>
  <si>
    <t>BUDGET TOTAL (Revenus – Dépenses)</t>
  </si>
  <si>
    <t>Mise à jour : avril 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</si>
</sst>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u val="singleAccounting"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/>
      <sz val="14"/>
      <color theme="1"/>
      <name val="Times New Roman"/>
      <family val="1"/>
    </font>
    <font>
      <sz val="11"/>
      <color theme="1"/>
      <name val="Roboto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9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theme="9" tint="0.79998168889431442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43" fontId="0" fillId="0" borderId="1" xfId="1" applyFont="1" applyBorder="1"/>
    <xf numFmtId="43" fontId="0" fillId="0" borderId="0" xfId="1" applyFont="1" applyBorder="1"/>
    <xf numFmtId="0" fontId="0" fillId="0" borderId="1" xfId="0" applyBorder="1"/>
    <xf numFmtId="0" fontId="13" fillId="0" borderId="0" xfId="0" applyFont="1"/>
    <xf numFmtId="0" fontId="0" fillId="3" borderId="0" xfId="0" applyFill="1"/>
    <xf numFmtId="0" fontId="0" fillId="2" borderId="0" xfId="0" applyFill="1"/>
    <xf numFmtId="0" fontId="9" fillId="3" borderId="0" xfId="0" applyFont="1" applyFill="1"/>
    <xf numFmtId="0" fontId="8" fillId="2" borderId="0" xfId="0" applyFont="1" applyFill="1"/>
    <xf numFmtId="44" fontId="0" fillId="3" borderId="0" xfId="2" applyFont="1" applyFill="1" applyBorder="1"/>
    <xf numFmtId="44" fontId="0" fillId="2" borderId="0" xfId="2" applyFont="1" applyFill="1" applyBorder="1"/>
    <xf numFmtId="0" fontId="8" fillId="3" borderId="0" xfId="0" applyFont="1" applyFill="1"/>
    <xf numFmtId="0" fontId="10" fillId="3" borderId="0" xfId="0" applyFont="1" applyFill="1"/>
    <xf numFmtId="0" fontId="10" fillId="0" borderId="0" xfId="0" applyFont="1"/>
    <xf numFmtId="0" fontId="8" fillId="2" borderId="6" xfId="0" applyFont="1" applyFill="1" applyBorder="1"/>
    <xf numFmtId="0" fontId="0" fillId="0" borderId="7" xfId="0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3" borderId="10" xfId="0" applyFill="1" applyBorder="1"/>
    <xf numFmtId="0" fontId="0" fillId="2" borderId="10" xfId="0" applyFill="1" applyBorder="1"/>
    <xf numFmtId="0" fontId="0" fillId="0" borderId="9" xfId="0" applyBorder="1"/>
    <xf numFmtId="0" fontId="0" fillId="2" borderId="11" xfId="0" applyFill="1" applyBorder="1"/>
    <xf numFmtId="0" fontId="0" fillId="2" borderId="1" xfId="0" applyFill="1" applyBorder="1"/>
    <xf numFmtId="0" fontId="8" fillId="2" borderId="1" xfId="0" applyFont="1" applyFill="1" applyBorder="1"/>
    <xf numFmtId="0" fontId="0" fillId="2" borderId="12" xfId="0" applyFill="1" applyBorder="1"/>
    <xf numFmtId="0" fontId="9" fillId="3" borderId="6" xfId="0" applyFont="1" applyFill="1" applyBorder="1"/>
    <xf numFmtId="0" fontId="0" fillId="3" borderId="7" xfId="0" applyFill="1" applyBorder="1"/>
    <xf numFmtId="0" fontId="0" fillId="3" borderId="8" xfId="0" applyFill="1" applyBorder="1"/>
    <xf numFmtId="0" fontId="0" fillId="0" borderId="11" xfId="0" applyBorder="1"/>
    <xf numFmtId="0" fontId="0" fillId="3" borderId="1" xfId="0" applyFill="1" applyBorder="1"/>
    <xf numFmtId="0" fontId="8" fillId="3" borderId="1" xfId="0" applyFont="1" applyFill="1" applyBorder="1"/>
    <xf numFmtId="0" fontId="0" fillId="3" borderId="12" xfId="0" applyFill="1" applyBorder="1"/>
    <xf numFmtId="0" fontId="9" fillId="2" borderId="6" xfId="0" applyFont="1" applyFill="1" applyBorder="1"/>
    <xf numFmtId="0" fontId="0" fillId="3" borderId="9" xfId="0" applyFill="1" applyBorder="1"/>
    <xf numFmtId="0" fontId="0" fillId="3" borderId="11" xfId="0" applyFill="1" applyBorder="1"/>
    <xf numFmtId="44" fontId="0" fillId="2" borderId="12" xfId="2" applyFont="1" applyFill="1" applyBorder="1"/>
    <xf numFmtId="44" fontId="0" fillId="2" borderId="1" xfId="2" applyFont="1" applyFill="1" applyBorder="1"/>
    <xf numFmtId="44" fontId="0" fillId="2" borderId="1" xfId="0" applyNumberFormat="1" applyFill="1" applyBorder="1"/>
    <xf numFmtId="44" fontId="0" fillId="3" borderId="1" xfId="0" applyNumberFormat="1" applyFill="1" applyBorder="1"/>
    <xf numFmtId="0" fontId="8" fillId="2" borderId="9" xfId="0" applyFont="1" applyFill="1" applyBorder="1"/>
    <xf numFmtId="0" fontId="8" fillId="2" borderId="11" xfId="0" applyFont="1" applyFill="1" applyBorder="1"/>
    <xf numFmtId="0" fontId="0" fillId="2" borderId="13" xfId="0" applyFill="1" applyBorder="1"/>
    <xf numFmtId="8" fontId="2" fillId="0" borderId="7" xfId="0" applyNumberFormat="1" applyFont="1" applyBorder="1"/>
    <xf numFmtId="0" fontId="0" fillId="0" borderId="8" xfId="0" applyBorder="1"/>
    <xf numFmtId="0" fontId="2" fillId="0" borderId="9" xfId="0" applyFont="1" applyBorder="1" applyAlignment="1">
      <alignment horizontal="left" indent="1"/>
    </xf>
    <xf numFmtId="8" fontId="2" fillId="0" borderId="0" xfId="0" applyNumberFormat="1" applyFont="1"/>
    <xf numFmtId="44" fontId="0" fillId="0" borderId="0" xfId="2" applyFont="1" applyBorder="1"/>
    <xf numFmtId="0" fontId="0" fillId="0" borderId="10" xfId="0" applyBorder="1"/>
    <xf numFmtId="0" fontId="2" fillId="0" borderId="9" xfId="0" applyFont="1" applyBorder="1" applyAlignment="1">
      <alignment horizontal="left" indent="2"/>
    </xf>
    <xf numFmtId="44" fontId="0" fillId="0" borderId="12" xfId="0" applyNumberFormat="1" applyBorder="1"/>
    <xf numFmtId="0" fontId="2" fillId="0" borderId="9" xfId="0" applyFont="1" applyBorder="1"/>
    <xf numFmtId="43" fontId="0" fillId="0" borderId="12" xfId="0" applyNumberFormat="1" applyBorder="1"/>
    <xf numFmtId="8" fontId="2" fillId="0" borderId="9" xfId="0" applyNumberFormat="1" applyFont="1" applyBorder="1"/>
    <xf numFmtId="0" fontId="2" fillId="0" borderId="10" xfId="0" applyFont="1" applyBorder="1" applyAlignment="1">
      <alignment horizontal="center"/>
    </xf>
    <xf numFmtId="43" fontId="3" fillId="0" borderId="0" xfId="1" applyFont="1" applyBorder="1"/>
    <xf numFmtId="43" fontId="0" fillId="0" borderId="10" xfId="0" applyNumberFormat="1" applyBorder="1"/>
    <xf numFmtId="44" fontId="4" fillId="0" borderId="10" xfId="0" applyNumberFormat="1" applyFont="1" applyBorder="1"/>
    <xf numFmtId="43" fontId="4" fillId="0" borderId="10" xfId="0" applyNumberFormat="1" applyFont="1" applyBorder="1"/>
    <xf numFmtId="0" fontId="0" fillId="0" borderId="12" xfId="0" applyBorder="1"/>
    <xf numFmtId="0" fontId="7" fillId="0" borderId="6" xfId="0" applyFont="1" applyBorder="1"/>
    <xf numFmtId="0" fontId="15" fillId="0" borderId="9" xfId="0" applyFont="1" applyBorder="1"/>
    <xf numFmtId="0" fontId="7" fillId="0" borderId="9" xfId="0" applyFont="1" applyBorder="1" applyAlignment="1">
      <alignment horizontal="left" indent="2"/>
    </xf>
    <xf numFmtId="44" fontId="0" fillId="3" borderId="7" xfId="2" applyFont="1" applyFill="1" applyBorder="1"/>
    <xf numFmtId="0" fontId="0" fillId="0" borderId="0" xfId="0" applyAlignment="1">
      <alignment wrapText="1"/>
    </xf>
    <xf numFmtId="0" fontId="2" fillId="0" borderId="9" xfId="0" applyFont="1" applyBorder="1" applyAlignment="1">
      <alignment horizontal="left" wrapText="1" inden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14" fillId="4" borderId="6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/>
    </xf>
    <xf numFmtId="0" fontId="14" fillId="4" borderId="9" xfId="0" applyFont="1" applyFill="1" applyBorder="1" applyAlignment="1">
      <alignment horizontal="center"/>
    </xf>
    <xf numFmtId="0" fontId="14" fillId="4" borderId="0" xfId="0" applyFont="1" applyFill="1" applyAlignment="1">
      <alignment horizontal="center"/>
    </xf>
    <xf numFmtId="0" fontId="14" fillId="4" borderId="10" xfId="0" applyFont="1" applyFill="1" applyBorder="1" applyAlignment="1">
      <alignment horizontal="center"/>
    </xf>
    <xf numFmtId="0" fontId="16" fillId="4" borderId="1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6" fillId="4" borderId="12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17" fillId="0" borderId="0" xfId="0" applyFont="1"/>
    <xf numFmtId="0" fontId="7" fillId="0" borderId="9" xfId="0" applyFont="1" applyBorder="1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zoomScaleNormal="100" workbookViewId="0">
      <selection activeCell="A29" sqref="A29"/>
    </sheetView>
    <sheetView topLeftCell="A16" workbookViewId="1">
      <selection activeCell="A26" sqref="A26"/>
    </sheetView>
  </sheetViews>
  <sheetFormatPr defaultRowHeight="14.5" x14ac:dyDescent="0.35"/>
  <cols>
    <col min="1" max="1" width="46.1796875" customWidth="1"/>
    <col min="2" max="2" width="29.90625" customWidth="1"/>
    <col min="3" max="3" width="11.81640625" bestFit="1" customWidth="1"/>
    <col min="4" max="4" width="13.7265625" bestFit="1" customWidth="1"/>
  </cols>
  <sheetData>
    <row r="1" spans="1:4" ht="30" customHeight="1" x14ac:dyDescent="0.45">
      <c r="A1" s="71" t="s">
        <v>8</v>
      </c>
      <c r="B1" s="72"/>
      <c r="C1" s="72"/>
      <c r="D1" s="73"/>
    </row>
    <row r="2" spans="1:4" ht="25.5" customHeight="1" x14ac:dyDescent="0.45">
      <c r="A2" s="74" t="s">
        <v>15</v>
      </c>
      <c r="B2" s="75"/>
      <c r="C2" s="75"/>
      <c r="D2" s="76"/>
    </row>
    <row r="3" spans="1:4" ht="15.75" customHeight="1" x14ac:dyDescent="0.35">
      <c r="A3" s="77" t="s">
        <v>14</v>
      </c>
      <c r="B3" s="78"/>
      <c r="C3" s="78"/>
      <c r="D3" s="79"/>
    </row>
    <row r="4" spans="1:4" ht="15.5" x14ac:dyDescent="0.35">
      <c r="A4" s="2"/>
    </row>
    <row r="5" spans="1:4" ht="15.5" x14ac:dyDescent="0.35">
      <c r="A5" s="62" t="s">
        <v>38</v>
      </c>
      <c r="B5" s="45"/>
      <c r="C5" s="17"/>
      <c r="D5" s="46"/>
    </row>
    <row r="6" spans="1:4" ht="15.5" x14ac:dyDescent="0.35">
      <c r="A6" s="47" t="s">
        <v>10</v>
      </c>
      <c r="B6" s="48"/>
      <c r="C6" s="49">
        <v>1500</v>
      </c>
      <c r="D6" s="50"/>
    </row>
    <row r="7" spans="1:4" ht="15.5" x14ac:dyDescent="0.35">
      <c r="A7" s="47" t="s">
        <v>11</v>
      </c>
      <c r="B7" s="48"/>
      <c r="C7" s="49">
        <v>0</v>
      </c>
      <c r="D7" s="50"/>
    </row>
    <row r="8" spans="1:4" ht="15.5" x14ac:dyDescent="0.35">
      <c r="A8" s="47" t="s">
        <v>12</v>
      </c>
      <c r="C8" s="3">
        <v>0</v>
      </c>
      <c r="D8" s="50"/>
    </row>
    <row r="9" spans="1:4" ht="15.5" x14ac:dyDescent="0.35">
      <c r="A9" s="51" t="s">
        <v>13</v>
      </c>
      <c r="C9" s="4"/>
      <c r="D9" s="52">
        <f>SUM(C6:C8)</f>
        <v>1500</v>
      </c>
    </row>
    <row r="10" spans="1:4" ht="15.5" x14ac:dyDescent="0.35">
      <c r="A10" s="53"/>
      <c r="C10" s="4"/>
      <c r="D10" s="50"/>
    </row>
    <row r="11" spans="1:4" ht="15.5" x14ac:dyDescent="0.35">
      <c r="A11" s="63" t="s">
        <v>0</v>
      </c>
      <c r="C11" s="4"/>
      <c r="D11" s="50"/>
    </row>
    <row r="12" spans="1:4" ht="15.5" x14ac:dyDescent="0.35">
      <c r="A12" s="47" t="s">
        <v>16</v>
      </c>
      <c r="C12" s="4">
        <v>12000</v>
      </c>
      <c r="D12" s="50"/>
    </row>
    <row r="13" spans="1:4" ht="15.5" x14ac:dyDescent="0.35">
      <c r="A13" s="47" t="s">
        <v>12</v>
      </c>
      <c r="C13" s="4">
        <v>0</v>
      </c>
      <c r="D13" s="50"/>
    </row>
    <row r="14" spans="1:4" ht="15.5" x14ac:dyDescent="0.35">
      <c r="A14" s="47" t="s">
        <v>17</v>
      </c>
      <c r="C14" s="4">
        <v>0</v>
      </c>
      <c r="D14" s="50"/>
    </row>
    <row r="15" spans="1:4" ht="15.5" x14ac:dyDescent="0.35">
      <c r="A15" s="47" t="s">
        <v>18</v>
      </c>
      <c r="C15" s="3">
        <v>0</v>
      </c>
      <c r="D15" s="50"/>
    </row>
    <row r="16" spans="1:4" ht="15.5" x14ac:dyDescent="0.35">
      <c r="A16" s="64" t="s">
        <v>19</v>
      </c>
      <c r="C16" s="4"/>
      <c r="D16" s="54">
        <f>SUM(C12:C15)</f>
        <v>12000</v>
      </c>
    </row>
    <row r="17" spans="1:10" ht="15.5" x14ac:dyDescent="0.35">
      <c r="A17" s="55"/>
      <c r="C17" s="4"/>
      <c r="D17" s="56"/>
      <c r="E17" s="1"/>
      <c r="F17" s="1"/>
      <c r="G17" s="1"/>
      <c r="H17" s="1"/>
      <c r="I17" s="1"/>
      <c r="J17" s="1"/>
    </row>
    <row r="18" spans="1:10" ht="15.5" x14ac:dyDescent="0.35">
      <c r="A18" s="47"/>
      <c r="C18" s="4"/>
      <c r="D18" s="50"/>
    </row>
    <row r="19" spans="1:10" ht="15.5" x14ac:dyDescent="0.35">
      <c r="A19" s="63" t="s">
        <v>20</v>
      </c>
      <c r="C19" s="4"/>
      <c r="D19" s="50"/>
    </row>
    <row r="20" spans="1:10" ht="15.5" x14ac:dyDescent="0.35">
      <c r="A20" s="47" t="s">
        <v>21</v>
      </c>
      <c r="B20" s="66" t="s">
        <v>9</v>
      </c>
      <c r="C20" s="4">
        <v>1955.31</v>
      </c>
      <c r="D20" s="50"/>
    </row>
    <row r="21" spans="1:10" ht="15.5" x14ac:dyDescent="0.35">
      <c r="A21" s="47" t="s">
        <v>55</v>
      </c>
      <c r="C21" s="4">
        <v>0</v>
      </c>
      <c r="D21" s="50"/>
    </row>
    <row r="22" spans="1:10" ht="15.5" x14ac:dyDescent="0.35">
      <c r="A22" s="47" t="s">
        <v>22</v>
      </c>
      <c r="B22" s="84" t="s">
        <v>23</v>
      </c>
      <c r="C22" s="4">
        <v>1000</v>
      </c>
      <c r="D22" s="50"/>
    </row>
    <row r="23" spans="1:10" ht="15.5" x14ac:dyDescent="0.35">
      <c r="A23" s="47" t="s">
        <v>24</v>
      </c>
      <c r="C23" s="4">
        <v>500</v>
      </c>
      <c r="D23" s="50"/>
    </row>
    <row r="24" spans="1:10" ht="15.5" x14ac:dyDescent="0.35">
      <c r="A24" s="47" t="s">
        <v>25</v>
      </c>
      <c r="C24" s="4">
        <v>200</v>
      </c>
      <c r="D24" s="50"/>
    </row>
    <row r="25" spans="1:10" ht="15.5" x14ac:dyDescent="0.35">
      <c r="A25" s="47" t="s">
        <v>26</v>
      </c>
      <c r="B25" t="s">
        <v>27</v>
      </c>
      <c r="C25" s="4">
        <v>3000</v>
      </c>
      <c r="D25" s="50"/>
    </row>
    <row r="26" spans="1:10" ht="31" x14ac:dyDescent="0.35">
      <c r="A26" s="67" t="s">
        <v>28</v>
      </c>
      <c r="C26" s="4">
        <v>1000</v>
      </c>
      <c r="D26" s="50"/>
    </row>
    <row r="27" spans="1:10" ht="15.5" x14ac:dyDescent="0.35">
      <c r="A27" s="47" t="s">
        <v>29</v>
      </c>
      <c r="C27" s="4">
        <v>0</v>
      </c>
      <c r="D27" s="50"/>
    </row>
    <row r="28" spans="1:10" ht="15.5" x14ac:dyDescent="0.35">
      <c r="A28" s="47" t="s">
        <v>30</v>
      </c>
      <c r="C28" s="4">
        <v>0</v>
      </c>
      <c r="D28" s="50"/>
    </row>
    <row r="29" spans="1:10" ht="15.5" x14ac:dyDescent="0.35">
      <c r="A29" s="47" t="s">
        <v>31</v>
      </c>
      <c r="B29" t="s">
        <v>32</v>
      </c>
      <c r="C29" s="4">
        <v>2400</v>
      </c>
      <c r="D29" s="50"/>
    </row>
    <row r="30" spans="1:10" ht="15.5" x14ac:dyDescent="0.35">
      <c r="A30" s="47" t="s">
        <v>33</v>
      </c>
      <c r="C30" s="4">
        <v>0</v>
      </c>
      <c r="D30" s="50"/>
    </row>
    <row r="31" spans="1:10" ht="15.5" x14ac:dyDescent="0.35">
      <c r="A31" s="47" t="s">
        <v>24</v>
      </c>
      <c r="C31" s="4">
        <v>0</v>
      </c>
      <c r="D31" s="50"/>
    </row>
    <row r="32" spans="1:10" ht="15.5" x14ac:dyDescent="0.35">
      <c r="A32" s="47" t="s">
        <v>34</v>
      </c>
      <c r="C32" s="4">
        <v>300</v>
      </c>
      <c r="D32" s="50"/>
    </row>
    <row r="33" spans="1:4" ht="17" x14ac:dyDescent="0.5">
      <c r="A33" s="47" t="s">
        <v>35</v>
      </c>
      <c r="C33" s="57">
        <v>0</v>
      </c>
      <c r="D33" s="50"/>
    </row>
    <row r="34" spans="1:4" ht="15.5" x14ac:dyDescent="0.35">
      <c r="A34" s="64" t="s">
        <v>36</v>
      </c>
      <c r="C34" s="4"/>
      <c r="D34" s="54">
        <f>SUM(C20:C33)</f>
        <v>10355.31</v>
      </c>
    </row>
    <row r="35" spans="1:4" ht="15.5" x14ac:dyDescent="0.35">
      <c r="A35" s="47"/>
      <c r="C35" s="4"/>
      <c r="D35" s="58"/>
    </row>
    <row r="36" spans="1:4" ht="32" x14ac:dyDescent="0.5">
      <c r="A36" s="85" t="s">
        <v>37</v>
      </c>
      <c r="C36" s="4"/>
      <c r="D36" s="59">
        <f>D9+D16-D34</f>
        <v>3144.6900000000005</v>
      </c>
    </row>
    <row r="37" spans="1:4" x14ac:dyDescent="0.35">
      <c r="A37" s="23"/>
      <c r="C37" s="4"/>
      <c r="D37" s="50"/>
    </row>
    <row r="38" spans="1:4" ht="15.5" x14ac:dyDescent="0.35">
      <c r="A38" s="63" t="s">
        <v>39</v>
      </c>
      <c r="C38" s="4"/>
      <c r="D38" s="50"/>
    </row>
    <row r="39" spans="1:4" ht="15.5" x14ac:dyDescent="0.35">
      <c r="A39" s="47" t="s">
        <v>10</v>
      </c>
      <c r="C39" s="4">
        <v>3144.69</v>
      </c>
      <c r="D39" s="50"/>
    </row>
    <row r="40" spans="1:4" ht="15.5" x14ac:dyDescent="0.35">
      <c r="A40" s="47" t="s">
        <v>12</v>
      </c>
      <c r="C40" s="4">
        <v>0</v>
      </c>
      <c r="D40" s="50"/>
    </row>
    <row r="41" spans="1:4" ht="15.5" x14ac:dyDescent="0.35">
      <c r="A41" s="47" t="s">
        <v>40</v>
      </c>
      <c r="C41" s="4">
        <v>0</v>
      </c>
      <c r="D41" s="50"/>
    </row>
    <row r="42" spans="1:4" ht="15.5" x14ac:dyDescent="0.35">
      <c r="A42" s="47" t="s">
        <v>41</v>
      </c>
      <c r="C42" s="4">
        <v>0</v>
      </c>
      <c r="D42" s="50"/>
    </row>
    <row r="43" spans="1:4" ht="15.5" x14ac:dyDescent="0.35">
      <c r="A43" s="47" t="s">
        <v>42</v>
      </c>
      <c r="C43" s="4">
        <v>0</v>
      </c>
      <c r="D43" s="50"/>
    </row>
    <row r="44" spans="1:4" ht="15.5" x14ac:dyDescent="0.35">
      <c r="A44" s="47"/>
      <c r="C44" s="4"/>
      <c r="D44" s="50"/>
    </row>
    <row r="45" spans="1:4" ht="32" x14ac:dyDescent="0.5">
      <c r="A45" s="85" t="s">
        <v>43</v>
      </c>
      <c r="C45" s="4"/>
      <c r="D45" s="60">
        <f>SUM(C39:C43)</f>
        <v>3144.69</v>
      </c>
    </row>
    <row r="46" spans="1:4" ht="15.5" x14ac:dyDescent="0.35">
      <c r="A46" s="53" t="s">
        <v>1</v>
      </c>
      <c r="C46" s="4"/>
      <c r="D46" s="50"/>
    </row>
    <row r="47" spans="1:4" ht="33.75" customHeight="1" x14ac:dyDescent="0.35">
      <c r="A47" s="68" t="s">
        <v>44</v>
      </c>
      <c r="B47" s="69"/>
      <c r="C47" s="69"/>
      <c r="D47" s="70"/>
    </row>
    <row r="48" spans="1:4" ht="15.5" x14ac:dyDescent="0.35">
      <c r="A48" s="53"/>
      <c r="D48" s="50"/>
    </row>
    <row r="49" spans="1:4" x14ac:dyDescent="0.35">
      <c r="A49" s="23"/>
      <c r="D49" s="50"/>
    </row>
    <row r="50" spans="1:4" ht="15.5" x14ac:dyDescent="0.35">
      <c r="A50" s="53"/>
      <c r="D50" s="50"/>
    </row>
    <row r="51" spans="1:4" ht="15.5" x14ac:dyDescent="0.35">
      <c r="A51" s="53" t="s">
        <v>2</v>
      </c>
      <c r="B51" s="5"/>
      <c r="C51" s="5"/>
      <c r="D51" s="50"/>
    </row>
    <row r="52" spans="1:4" ht="15.5" x14ac:dyDescent="0.35">
      <c r="A52" s="53" t="s">
        <v>45</v>
      </c>
      <c r="B52" t="s">
        <v>3</v>
      </c>
      <c r="D52" s="50"/>
    </row>
    <row r="53" spans="1:4" x14ac:dyDescent="0.35">
      <c r="A53" s="23"/>
      <c r="D53" s="50"/>
    </row>
    <row r="54" spans="1:4" ht="15.5" x14ac:dyDescent="0.35">
      <c r="A54" s="53" t="s">
        <v>2</v>
      </c>
      <c r="B54" s="5"/>
      <c r="C54" s="5"/>
      <c r="D54" s="50"/>
    </row>
    <row r="55" spans="1:4" ht="15.5" x14ac:dyDescent="0.35">
      <c r="A55" s="53" t="s">
        <v>46</v>
      </c>
      <c r="B55" t="s">
        <v>3</v>
      </c>
      <c r="D55" s="50"/>
    </row>
    <row r="56" spans="1:4" x14ac:dyDescent="0.35">
      <c r="A56" s="31"/>
      <c r="B56" s="5"/>
      <c r="C56" s="5"/>
      <c r="D56" s="61"/>
    </row>
  </sheetData>
  <mergeCells count="4">
    <mergeCell ref="A47:D47"/>
    <mergeCell ref="A1:D1"/>
    <mergeCell ref="A2:D2"/>
    <mergeCell ref="A3:D3"/>
  </mergeCells>
  <pageMargins left="0.7" right="0.7" top="0.75" bottom="0.75" header="0.3" footer="0.3"/>
  <pageSetup scale="7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E6F4A-37AF-439C-ACDC-6083D6B9FCE3}">
  <dimension ref="A1:H46"/>
  <sheetViews>
    <sheetView tabSelected="1" topLeftCell="C1" zoomScaleNormal="100" workbookViewId="0">
      <selection activeCell="B37" sqref="B37"/>
    </sheetView>
    <sheetView tabSelected="1" topLeftCell="A26" workbookViewId="1">
      <selection activeCell="E49" sqref="E49"/>
    </sheetView>
  </sheetViews>
  <sheetFormatPr defaultRowHeight="14.5" x14ac:dyDescent="0.35"/>
  <cols>
    <col min="1" max="1" width="37.36328125" customWidth="1"/>
    <col min="2" max="2" width="25" bestFit="1" customWidth="1"/>
    <col min="3" max="3" width="11.1796875" bestFit="1" customWidth="1"/>
    <col min="4" max="4" width="11.7265625" bestFit="1" customWidth="1"/>
    <col min="5" max="5" width="34.453125" bestFit="1" customWidth="1"/>
    <col min="6" max="6" width="11.1796875" bestFit="1" customWidth="1"/>
    <col min="7" max="7" width="19" customWidth="1"/>
    <col min="8" max="8" width="15.7265625" bestFit="1" customWidth="1"/>
  </cols>
  <sheetData>
    <row r="1" spans="1:8" ht="31" x14ac:dyDescent="0.7">
      <c r="A1" s="80" t="s">
        <v>56</v>
      </c>
      <c r="B1" s="81"/>
      <c r="C1" s="81"/>
      <c r="D1" s="81"/>
      <c r="E1" s="81"/>
      <c r="F1" s="81"/>
      <c r="G1" s="81"/>
      <c r="H1" s="81"/>
    </row>
    <row r="2" spans="1:8" s="6" customFormat="1" ht="21" x14ac:dyDescent="0.5">
      <c r="A2" s="82" t="s">
        <v>57</v>
      </c>
      <c r="B2" s="83"/>
      <c r="C2" s="83"/>
      <c r="D2" s="83"/>
      <c r="E2" s="83"/>
      <c r="F2" s="83"/>
      <c r="G2" s="83"/>
      <c r="H2" s="83"/>
    </row>
    <row r="3" spans="1:8" x14ac:dyDescent="0.35">
      <c r="A3" s="8"/>
      <c r="B3" s="8"/>
      <c r="C3" s="8"/>
      <c r="D3" s="8"/>
      <c r="E3" s="8"/>
      <c r="F3" s="8"/>
      <c r="G3" s="8"/>
      <c r="H3" s="8"/>
    </row>
    <row r="4" spans="1:8" ht="15.5" x14ac:dyDescent="0.35">
      <c r="A4" s="28" t="s">
        <v>47</v>
      </c>
      <c r="B4" s="29"/>
      <c r="C4" s="29"/>
      <c r="D4" s="29"/>
      <c r="E4" s="29"/>
      <c r="F4" s="29"/>
      <c r="G4" s="29"/>
      <c r="H4" s="30"/>
    </row>
    <row r="5" spans="1:8" x14ac:dyDescent="0.35">
      <c r="A5" s="20" t="s">
        <v>48</v>
      </c>
      <c r="B5" s="8">
        <v>500</v>
      </c>
      <c r="C5" s="12">
        <v>2</v>
      </c>
      <c r="D5" s="8" t="s">
        <v>4</v>
      </c>
      <c r="E5" s="11">
        <f>(B5*C5)*12</f>
        <v>12000</v>
      </c>
      <c r="F5" s="8"/>
      <c r="G5" s="8"/>
      <c r="H5" s="22"/>
    </row>
    <row r="6" spans="1:8" x14ac:dyDescent="0.35">
      <c r="A6" s="36" t="s">
        <v>49</v>
      </c>
      <c r="B6" s="7">
        <v>500</v>
      </c>
      <c r="C6" s="12">
        <v>1</v>
      </c>
      <c r="D6" s="8" t="s">
        <v>4</v>
      </c>
      <c r="E6" s="11">
        <f>(B6*C6)*12</f>
        <v>6000</v>
      </c>
      <c r="F6" s="7"/>
      <c r="G6" s="7"/>
      <c r="H6" s="21"/>
    </row>
    <row r="7" spans="1:8" x14ac:dyDescent="0.35">
      <c r="A7" s="24"/>
      <c r="B7" s="25"/>
      <c r="C7" s="25"/>
      <c r="D7" s="25"/>
      <c r="E7" s="26" t="s">
        <v>5</v>
      </c>
      <c r="F7" s="5"/>
      <c r="G7" s="39">
        <f>E5+E6</f>
        <v>18000</v>
      </c>
      <c r="H7" s="38"/>
    </row>
    <row r="8" spans="1:8" x14ac:dyDescent="0.35">
      <c r="A8" s="8"/>
      <c r="B8" s="8"/>
      <c r="C8" s="8"/>
      <c r="D8" s="8"/>
      <c r="E8" s="10"/>
      <c r="G8" s="12"/>
      <c r="H8" s="12"/>
    </row>
    <row r="9" spans="1:8" x14ac:dyDescent="0.35">
      <c r="B9" s="7"/>
      <c r="C9" s="7"/>
      <c r="D9" s="7"/>
      <c r="E9" s="7"/>
      <c r="F9" s="7"/>
      <c r="G9" s="7"/>
      <c r="H9" s="7"/>
    </row>
    <row r="10" spans="1:8" ht="15.5" x14ac:dyDescent="0.35">
      <c r="A10" s="9" t="s">
        <v>50</v>
      </c>
      <c r="B10" s="7"/>
      <c r="C10" s="7"/>
      <c r="D10" s="7"/>
      <c r="E10" s="7"/>
      <c r="F10" s="7"/>
      <c r="G10" s="7"/>
      <c r="H10" s="7"/>
    </row>
    <row r="11" spans="1:8" x14ac:dyDescent="0.35">
      <c r="A11" s="16" t="s">
        <v>51</v>
      </c>
      <c r="B11" s="17"/>
      <c r="C11" s="18"/>
      <c r="D11" s="18"/>
      <c r="E11" s="18"/>
      <c r="F11" s="18"/>
      <c r="G11" s="18"/>
      <c r="H11" s="19"/>
    </row>
    <row r="12" spans="1:8" x14ac:dyDescent="0.35">
      <c r="A12" s="20"/>
      <c r="B12" s="7" t="s">
        <v>52</v>
      </c>
      <c r="C12" s="7"/>
      <c r="D12" s="7"/>
      <c r="E12" s="11">
        <v>200</v>
      </c>
      <c r="F12" s="7"/>
      <c r="G12" s="7"/>
      <c r="H12" s="21"/>
    </row>
    <row r="13" spans="1:8" x14ac:dyDescent="0.35">
      <c r="A13" s="20"/>
      <c r="B13" s="8" t="s">
        <v>53</v>
      </c>
      <c r="C13" s="8"/>
      <c r="D13" s="8"/>
      <c r="E13" s="12">
        <v>2000</v>
      </c>
      <c r="F13" s="8"/>
      <c r="G13" s="8"/>
      <c r="H13" s="22"/>
    </row>
    <row r="14" spans="1:8" x14ac:dyDescent="0.35">
      <c r="A14" s="23"/>
      <c r="B14" s="7" t="s">
        <v>24</v>
      </c>
      <c r="C14" s="7"/>
      <c r="D14" s="7"/>
      <c r="E14" s="11">
        <v>2000</v>
      </c>
      <c r="F14" s="7"/>
      <c r="G14" s="7"/>
      <c r="H14" s="21"/>
    </row>
    <row r="15" spans="1:8" x14ac:dyDescent="0.35">
      <c r="A15" s="24"/>
      <c r="B15" s="5"/>
      <c r="C15" s="25"/>
      <c r="D15" s="25"/>
      <c r="E15" s="26" t="s">
        <v>54</v>
      </c>
      <c r="F15" s="25"/>
      <c r="G15" s="39">
        <f>SUM(E12:E14)</f>
        <v>4200</v>
      </c>
      <c r="H15" s="27"/>
    </row>
    <row r="16" spans="1:8" x14ac:dyDescent="0.35">
      <c r="A16" s="8"/>
      <c r="C16" s="8"/>
      <c r="D16" s="8"/>
      <c r="E16" s="10"/>
      <c r="F16" s="8"/>
      <c r="G16" s="8"/>
      <c r="H16" s="8"/>
    </row>
    <row r="17" spans="1:8" ht="15.5" x14ac:dyDescent="0.35">
      <c r="A17" s="28" t="s">
        <v>62</v>
      </c>
      <c r="B17" s="29"/>
      <c r="C17" s="29"/>
      <c r="D17" s="29"/>
      <c r="E17" s="29"/>
      <c r="F17" s="29"/>
      <c r="G17" s="29"/>
      <c r="H17" s="30"/>
    </row>
    <row r="18" spans="1:8" x14ac:dyDescent="0.35">
      <c r="A18" s="20"/>
      <c r="B18" s="8" t="s">
        <v>58</v>
      </c>
      <c r="C18" s="8"/>
      <c r="D18" s="8"/>
      <c r="E18" s="12">
        <v>0</v>
      </c>
      <c r="F18" s="8"/>
      <c r="G18" s="8"/>
      <c r="H18" s="22"/>
    </row>
    <row r="19" spans="1:8" x14ac:dyDescent="0.35">
      <c r="A19" s="20"/>
      <c r="B19" s="7" t="s">
        <v>59</v>
      </c>
      <c r="C19" s="7"/>
      <c r="D19" s="7"/>
      <c r="E19" s="11">
        <v>0</v>
      </c>
      <c r="F19" s="7"/>
      <c r="G19" s="7"/>
      <c r="H19" s="21"/>
    </row>
    <row r="20" spans="1:8" x14ac:dyDescent="0.35">
      <c r="A20" s="20"/>
      <c r="B20" s="8" t="s">
        <v>60</v>
      </c>
      <c r="C20" s="8"/>
      <c r="D20" s="8"/>
      <c r="E20" s="12">
        <v>2000</v>
      </c>
      <c r="F20" s="8"/>
      <c r="G20" s="8"/>
      <c r="H20" s="22"/>
    </row>
    <row r="21" spans="1:8" x14ac:dyDescent="0.35">
      <c r="A21" s="20"/>
      <c r="B21" s="7" t="s">
        <v>61</v>
      </c>
      <c r="C21" s="7"/>
      <c r="D21" s="7"/>
      <c r="E21" s="11">
        <v>0</v>
      </c>
      <c r="F21" s="7"/>
      <c r="G21" s="7"/>
      <c r="H21" s="21"/>
    </row>
    <row r="22" spans="1:8" x14ac:dyDescent="0.35">
      <c r="A22" s="24"/>
      <c r="B22" s="25"/>
      <c r="C22" s="25"/>
      <c r="D22" s="25"/>
      <c r="E22" s="26" t="s">
        <v>63</v>
      </c>
      <c r="F22" s="25"/>
      <c r="G22" s="40">
        <f>SUM(E18:E21)</f>
        <v>2000</v>
      </c>
      <c r="H22" s="27"/>
    </row>
    <row r="23" spans="1:8" x14ac:dyDescent="0.35">
      <c r="A23" s="8"/>
      <c r="B23" s="8"/>
      <c r="C23" s="8"/>
      <c r="D23" s="8"/>
      <c r="E23" s="10"/>
      <c r="F23" s="8"/>
      <c r="G23" s="8"/>
      <c r="H23" s="8"/>
    </row>
    <row r="24" spans="1:8" ht="15.5" x14ac:dyDescent="0.35">
      <c r="A24" s="28" t="s">
        <v>6</v>
      </c>
      <c r="B24" s="29"/>
      <c r="C24" s="29"/>
      <c r="D24" s="29"/>
      <c r="E24" s="29"/>
      <c r="F24" s="29"/>
      <c r="G24" s="29"/>
      <c r="H24" s="30"/>
    </row>
    <row r="25" spans="1:8" x14ac:dyDescent="0.35">
      <c r="A25" s="20"/>
      <c r="B25" s="8" t="s">
        <v>64</v>
      </c>
      <c r="C25" s="8"/>
      <c r="D25" s="8"/>
      <c r="E25" s="12">
        <v>300</v>
      </c>
      <c r="F25" s="8"/>
      <c r="G25" s="8"/>
      <c r="H25" s="22"/>
    </row>
    <row r="26" spans="1:8" x14ac:dyDescent="0.35">
      <c r="A26" s="20"/>
      <c r="B26" s="7" t="s">
        <v>65</v>
      </c>
      <c r="C26" s="7"/>
      <c r="D26" s="7"/>
      <c r="E26" s="11">
        <v>2400</v>
      </c>
      <c r="F26" s="7"/>
      <c r="G26" s="7"/>
      <c r="H26" s="21"/>
    </row>
    <row r="27" spans="1:8" x14ac:dyDescent="0.35">
      <c r="A27" s="20"/>
      <c r="B27" s="7" t="s">
        <v>61</v>
      </c>
      <c r="C27" s="8"/>
      <c r="D27" s="8"/>
      <c r="E27" s="12">
        <v>0</v>
      </c>
      <c r="F27" s="8"/>
      <c r="G27" s="8"/>
      <c r="H27" s="22"/>
    </row>
    <row r="28" spans="1:8" x14ac:dyDescent="0.35">
      <c r="A28" s="31"/>
      <c r="B28" s="5"/>
      <c r="C28" s="32"/>
      <c r="D28" s="32"/>
      <c r="E28" s="33" t="s">
        <v>7</v>
      </c>
      <c r="F28" s="32"/>
      <c r="G28" s="41">
        <f>SUM(E25:E27)</f>
        <v>2700</v>
      </c>
      <c r="H28" s="34"/>
    </row>
    <row r="29" spans="1:8" x14ac:dyDescent="0.35">
      <c r="C29" s="7"/>
      <c r="D29" s="7"/>
      <c r="E29" s="13"/>
      <c r="F29" s="7"/>
      <c r="G29" s="7"/>
      <c r="H29" s="7"/>
    </row>
    <row r="30" spans="1:8" ht="15.5" x14ac:dyDescent="0.35">
      <c r="A30" s="35" t="s">
        <v>66</v>
      </c>
      <c r="B30" s="18"/>
      <c r="C30" s="18"/>
      <c r="D30" s="18"/>
      <c r="E30" s="18"/>
      <c r="F30" s="18"/>
      <c r="G30" s="18"/>
      <c r="H30" s="19"/>
    </row>
    <row r="31" spans="1:8" x14ac:dyDescent="0.35">
      <c r="A31" s="20"/>
      <c r="B31" s="7" t="s">
        <v>67</v>
      </c>
      <c r="C31" s="7"/>
      <c r="D31" s="7"/>
      <c r="E31" s="11">
        <v>0</v>
      </c>
      <c r="F31" s="7"/>
      <c r="G31" s="7"/>
      <c r="H31" s="21"/>
    </row>
    <row r="32" spans="1:8" x14ac:dyDescent="0.35">
      <c r="A32" s="20"/>
      <c r="B32" s="8" t="s">
        <v>68</v>
      </c>
      <c r="C32" s="8"/>
      <c r="D32" s="8"/>
      <c r="E32" s="12">
        <v>500</v>
      </c>
      <c r="F32" s="8"/>
      <c r="G32" s="8"/>
      <c r="H32" s="22"/>
    </row>
    <row r="33" spans="1:8" x14ac:dyDescent="0.35">
      <c r="A33" s="20"/>
      <c r="B33" s="7" t="s">
        <v>69</v>
      </c>
      <c r="C33" s="7"/>
      <c r="D33" s="7"/>
      <c r="E33" s="11">
        <v>0</v>
      </c>
      <c r="F33" s="7"/>
      <c r="G33" s="7"/>
      <c r="H33" s="21"/>
    </row>
    <row r="34" spans="1:8" x14ac:dyDescent="0.35">
      <c r="A34" s="24"/>
      <c r="B34" s="5"/>
      <c r="C34" s="25"/>
      <c r="D34" s="25"/>
      <c r="E34" s="26" t="s">
        <v>70</v>
      </c>
      <c r="F34" s="25"/>
      <c r="G34" s="40">
        <f>SUM(E31:E33)</f>
        <v>500</v>
      </c>
      <c r="H34" s="27"/>
    </row>
    <row r="35" spans="1:8" x14ac:dyDescent="0.35">
      <c r="A35" s="8"/>
      <c r="C35" s="8"/>
      <c r="D35" s="8"/>
      <c r="E35" s="10"/>
      <c r="F35" s="8"/>
      <c r="G35" s="8"/>
      <c r="H35" s="8"/>
    </row>
    <row r="36" spans="1:8" ht="15.5" x14ac:dyDescent="0.35">
      <c r="A36" s="28" t="s">
        <v>71</v>
      </c>
      <c r="B36" s="29"/>
      <c r="C36" s="29"/>
      <c r="D36" s="29"/>
      <c r="E36" s="65"/>
      <c r="F36" s="29"/>
      <c r="G36" s="29"/>
      <c r="H36" s="30"/>
    </row>
    <row r="37" spans="1:8" x14ac:dyDescent="0.35">
      <c r="A37" s="20"/>
      <c r="B37" s="8" t="s">
        <v>72</v>
      </c>
      <c r="C37" s="8"/>
      <c r="D37" s="8"/>
      <c r="E37" s="12">
        <v>6000</v>
      </c>
      <c r="F37" s="8"/>
      <c r="G37" s="8"/>
      <c r="H37" s="22"/>
    </row>
    <row r="38" spans="1:8" x14ac:dyDescent="0.35">
      <c r="A38" s="36"/>
      <c r="B38" s="7"/>
      <c r="C38" s="7"/>
      <c r="D38" s="7"/>
      <c r="E38" s="11">
        <v>0</v>
      </c>
      <c r="F38" s="7"/>
      <c r="G38" s="7"/>
      <c r="H38" s="21"/>
    </row>
    <row r="39" spans="1:8" x14ac:dyDescent="0.35">
      <c r="A39" s="20"/>
      <c r="B39" s="8"/>
      <c r="C39" s="8"/>
      <c r="D39" s="8"/>
      <c r="E39" s="12">
        <v>0</v>
      </c>
      <c r="F39" s="8"/>
      <c r="G39" s="8"/>
      <c r="H39" s="22"/>
    </row>
    <row r="40" spans="1:8" x14ac:dyDescent="0.35">
      <c r="A40" s="37"/>
      <c r="B40" s="25"/>
      <c r="C40" s="32"/>
      <c r="D40" s="32"/>
      <c r="E40" s="33" t="s">
        <v>73</v>
      </c>
      <c r="F40" s="32"/>
      <c r="G40" s="41">
        <f>SUM(E37:E39)</f>
        <v>6000</v>
      </c>
      <c r="H40" s="34"/>
    </row>
    <row r="41" spans="1:8" x14ac:dyDescent="0.35">
      <c r="A41" s="7"/>
      <c r="B41" s="8"/>
      <c r="C41" s="7"/>
      <c r="D41" s="7"/>
      <c r="E41" s="7"/>
      <c r="F41" s="7"/>
      <c r="G41" s="7"/>
      <c r="H41" s="7"/>
    </row>
    <row r="42" spans="1:8" x14ac:dyDescent="0.35">
      <c r="A42" s="8"/>
      <c r="B42" s="8"/>
      <c r="C42" s="8"/>
      <c r="D42" s="8"/>
      <c r="E42" s="16" t="s">
        <v>74</v>
      </c>
      <c r="F42" s="18"/>
      <c r="G42" s="18"/>
      <c r="H42" s="19">
        <f>G15+G22+G28+G34+G40</f>
        <v>15400</v>
      </c>
    </row>
    <row r="43" spans="1:8" ht="15" thickBot="1" x14ac:dyDescent="0.4">
      <c r="A43" s="8"/>
      <c r="B43" s="8"/>
      <c r="C43" s="8"/>
      <c r="D43" s="8"/>
      <c r="E43" s="42" t="s">
        <v>75</v>
      </c>
      <c r="F43" s="8"/>
      <c r="G43" s="8"/>
      <c r="H43" s="44">
        <f>G7</f>
        <v>18000</v>
      </c>
    </row>
    <row r="44" spans="1:8" s="15" customFormat="1" ht="19" thickTop="1" x14ac:dyDescent="0.45">
      <c r="A44" s="14"/>
      <c r="B44" s="14"/>
      <c r="C44" s="14"/>
      <c r="D44" s="14"/>
      <c r="E44" s="43" t="s">
        <v>76</v>
      </c>
      <c r="F44" s="25"/>
      <c r="G44" s="25"/>
      <c r="H44" s="27">
        <f>H43-H42</f>
        <v>2600</v>
      </c>
    </row>
    <row r="45" spans="1:8" x14ac:dyDescent="0.35">
      <c r="A45" s="8"/>
      <c r="B45" s="8"/>
      <c r="C45" s="8"/>
      <c r="D45" s="8"/>
      <c r="E45" s="8"/>
      <c r="F45" s="8"/>
      <c r="G45" s="8"/>
      <c r="H45" s="8"/>
    </row>
    <row r="46" spans="1:8" x14ac:dyDescent="0.35">
      <c r="G46" s="8" t="s">
        <v>77</v>
      </c>
    </row>
  </sheetData>
  <mergeCells count="2">
    <mergeCell ref="A1:H1"/>
    <mergeCell ref="A2:H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U E A A B Q S w M E F A A C A A g A w 2 a G W h t D 5 p e k A A A A 9 g A A A B I A H A B D b 2 5 m a W c v U G F j a 2 F n Z S 5 4 b W w g o h g A K K A U A A A A A A A A A A A A A A A A A A A A A A A A A A A A h Y 9 B D o I w F E S v Q r q n L Y i J I Z 8 S w 1 Y S E x P j l p Q K j f A x t F j u 5 s I j e Q U x i r p z O W / e Y u Z + v U E 6 t o 1 3 U b 3 R H S Y k o J x 4 C m V X a q w S M t i j v y K p g G 0 h T 0 W l v E l G E 4 + m T E h t 7 T l m z D l H 3 Y J 2 f c V C z g N 2 y D c 7 W a u 2 I B 9 Z / 5 d 9 j c Y W K B U R s H + N E S E N I k 4 j v q Q c 2 A w h 1 / g V w m n v s / 2 B k A 2 N H X o l F P r Z G t g c g b 0 / i A d Q S w M E F A A C A A g A w 2 a G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N m h l q Y t p D n T w E A A G I H A A A T A B w A R m 9 y b X V s Y X M v U 2 V j d G l v b j E u b S C i G A A o o B Q A A A A A A A A A A A A A A A A A A A A A A A A A A A D N k 0 9 r g z A Y h + + C 3 y G k F w U R o + 4 / X m Y Z 9 F Z o d 9 J S 0 v r W y j Q p J m U b 0 u 8 + r W 3 H h j m M W l Y v w v P G v D 8 f + A l Y y o w z N G n f 5 E n X d E 2 s a Q k J G u A p X e T g O A Q Z Y 5 o C I i Z G A c p B 6 h q q n w n f l k u o y T h Z 2 f u j w n j J c r B D z i Q w K Q w c P s a v A k o R F 9 k b L O I h f 2 c 5 p 4 m I n 7 d J C n I + o c U m h z m w 1 L Y 3 y Q q b F o p G D S r q 7 2 m T K M D E 9 v D M t N q d p 0 T B Y X 0 V j Z L g F B T P d t G Q S j o 7 H B / g c E 1 Z W v / M 9 H M D T f r 9 S X t a U i Z W v C x C n m 8 L 1 g y F c b z E q i r c c o I t J O s Z k v A h d x Y 6 c v c H 3 5 m 6 l r H O h Z 0 6 3 a v T 6 X b r d P v Q 6 V 5 a p 3 d 1 O r 1 u n V 4 f O r 0 L 6 W w U t r 3 6 V 4 N N j N / l P k Q 7 y 9 7 + 3 r + q + + a e g v s K f q P g t w p + p + D 3 C v 6 g 4 M R R D c h Z H f O v r m N + d 8 f 8 P j r m 9 9 m x L 1 B L A Q I t A B Q A A g A I A M N m h l o b Q + a X p A A A A P Y A A A A S A A A A A A A A A A A A A A A A A A A A A A B D b 2 5 m a W c v U G F j a 2 F n Z S 5 4 b W x Q S w E C L Q A U A A I A C A D D Z o Z a D 8 r p q 6 Q A A A D p A A A A E w A A A A A A A A A A A A A A A A D w A A A A W 0 N v b n R l b n R f V H l w Z X N d L n h t b F B L A Q I t A B Q A A g A I A M N m h l q Y t p D n T w E A A G I H A A A T A A A A A A A A A A A A A A A A A O E B A A B G b 3 J t d W x h c y 9 T Z W N 0 a W 9 u M S 5 t U E s F B g A A A A A D A A M A w g A A A H 0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q M u A A A A A A A A g S 4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F k M j Z m M D Z l L W I w M W E t N D Y 2 Z C 0 5 Y T N h L T c 5 O W F j N m Q z M G Z i Z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C 0 w N l Q x N T o y N D o 0 N C 4 4 N j I 2 M z U 4 W i I g L z 4 8 R W 5 0 c n k g V H l w Z T 0 i R m l s b E N v b H V t b l R 5 c G V z I i B W Y W x 1 Z T 0 i c 0 J n W T 0 i I C 8 + P E V u d H J 5 I F R 5 c G U 9 I k Z p b G x D b 2 x 1 b W 5 O Y W 1 l c y I g V m F s d W U 9 I n N b J n F 1 b 3 Q 7 Q 2 9 s d W 1 u M S Z x d W 9 0 O y w m c X V v d D t D b 2 x 1 b W 4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E g K F B h Z 2 U g M S k v Q X V 0 b 1 J l b W 9 2 Z W R D b 2 x 1 b W 5 z M S 5 7 Q 2 9 s d W 1 u M S w w f S Z x d W 9 0 O y w m c X V v d D t T Z W N 0 a W 9 u M S 9 U Y W J s Z T A w M S A o U G F n Z S A x K S 9 B d X R v U m V t b 3 Z l Z E N v b H V t b n M x L n t D b 2 x 1 b W 4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x l M D A x I C h Q Y W d l I D E p L 0 F 1 d G 9 S Z W 1 v d m V k Q 2 9 s d W 1 u c z E u e 0 N v b H V t b j E s M H 0 m c X V v d D s s J n F 1 b 3 Q 7 U 2 V j d G l v b j E v V G F i b G U w M D E g K F B h Z 2 U g M S k v Q X V 0 b 1 J l b W 9 2 Z W R D b 2 x 1 b W 5 z M S 5 7 Q 2 9 s d W 1 u M i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D E l M j A o U G F n Z S U y M D E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y J T I w K F B h Z 2 U l M j A x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Z i N z I z Z W M x L T F l Z T M t N G I 2 N S 0 5 M j h l L W F i N j k 4 N m Y 2 N W F i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C 0 w N l Q x N T o y N D o 0 N C 4 4 O D Q 2 N T M 0 W i I g L z 4 8 R W 5 0 c n k g V H l w Z T 0 i R m l s b E N v b H V t b l R 5 c G V z I i B W Y W x 1 Z T 0 i c 0 J n W T 0 i I C 8 + P E V u d H J 5 I F R 5 c G U 9 I k Z p b G x D b 2 x 1 b W 5 O Y W 1 l c y I g V m F s d W U 9 I n N b J n F 1 b 3 Q 7 Q 2 9 s d W 1 u M S Z x d W 9 0 O y w m c X V v d D t D b 2 x 1 b W 4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I g K F B h Z 2 U g M S k v Q X V 0 b 1 J l b W 9 2 Z W R D b 2 x 1 b W 5 z M S 5 7 Q 2 9 s d W 1 u M S w w f S Z x d W 9 0 O y w m c X V v d D t T Z W N 0 a W 9 u M S 9 U Y W J s Z T A w M i A o U G F n Z S A x K S 9 B d X R v U m V t b 3 Z l Z E N v b H V t b n M x L n t D b 2 x 1 b W 4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x l M D A y I C h Q Y W d l I D E p L 0 F 1 d G 9 S Z W 1 v d m V k Q 2 9 s d W 1 u c z E u e 0 N v b H V t b j E s M H 0 m c X V v d D s s J n F 1 b 3 Q 7 U 2 V j d G l v b j E v V G F i b G U w M D I g K F B h Z 2 U g M S k v Q X V 0 b 1 J l b W 9 2 Z W R D b 2 x 1 b W 5 z M S 5 7 Q 2 9 s d W 1 u M i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D I l M j A o U G F n Z S U y M D E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y J T I w K F B h Z 2 U l M j A x K S 9 U Y W J s Z T A w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y J T I w K F B h Z 2 U l M j A x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z J T I w K F B h Z 2 U l M j A x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E z N W Y x N T Q w L T d i Y j M t N D Q x M C 0 4 M 2 J h L W Z j O D Z h Z D R l N m V h N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C 0 w N l Q x N T o y N D o 0 N C 4 4 O T g x N z Q x W i I g L z 4 8 R W 5 0 c n k g V H l w Z T 0 i R m l s b E N v b H V t b l R 5 c G V z I i B W Y W x 1 Z T 0 i c 0 J n W T 0 i I C 8 + P E V u d H J 5 I F R 5 c G U 9 I k Z p b G x D b 2 x 1 b W 5 O Y W 1 l c y I g V m F s d W U 9 I n N b J n F 1 b 3 Q 7 Q 2 9 s d W 1 u M S Z x d W 9 0 O y w m c X V v d D t D b 2 x 1 b W 4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M g K F B h Z 2 U g M S k v Q X V 0 b 1 J l b W 9 2 Z W R D b 2 x 1 b W 5 z M S 5 7 Q 2 9 s d W 1 u M S w w f S Z x d W 9 0 O y w m c X V v d D t T Z W N 0 a W 9 u M S 9 U Y W J s Z T A w M y A o U G F n Z S A x K S 9 B d X R v U m V t b 3 Z l Z E N v b H V t b n M x L n t D b 2 x 1 b W 4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x l M D A z I C h Q Y W d l I D E p L 0 F 1 d G 9 S Z W 1 v d m V k Q 2 9 s d W 1 u c z E u e 0 N v b H V t b j E s M H 0 m c X V v d D s s J n F 1 b 3 Q 7 U 2 V j d G l v b j E v V G F i b G U w M D M g K F B h Z 2 U g M S k v Q X V 0 b 1 J l b W 9 2 Z W R D b 2 x 1 b W 5 z M S 5 7 Q 2 9 s d W 1 u M i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D M l M j A o U G F n Z S U y M D E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z J T I w K F B h Z 2 U l M j A x K S 9 U Y W J s Z T A w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z J T I w K F B h Z 2 U l M j A x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Z 2 U w M D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0 M T A 5 N j g y M i 0 z Y j c x L T Q y M G E t Y T J h O S 0 4 M j A w Y z g y Z W I z M z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Q t M D Z U M T U 6 M j Q 6 N D Q u O T A 3 N j k w O F o i I C 8 + P E V u d H J 5 I F R 5 c G U 9 I k Z p b G x D b 2 x 1 b W 5 U e X B l c y I g V m F s d W U 9 I n N C Z 1 l H Q m d Z R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h Z 2 U w M D E v Q X V 0 b 1 J l b W 9 2 Z W R D b 2 x 1 b W 5 z M S 5 7 Q 2 9 s d W 1 u M S w w f S Z x d W 9 0 O y w m c X V v d D t T Z W N 0 a W 9 u M S 9 Q Y W d l M D A x L 0 F 1 d G 9 S Z W 1 v d m V k Q 2 9 s d W 1 u c z E u e 0 N v b H V t b j I s M X 0 m c X V v d D s s J n F 1 b 3 Q 7 U 2 V j d G l v b j E v U G F n Z T A w M S 9 B d X R v U m V t b 3 Z l Z E N v b H V t b n M x L n t D b 2 x 1 b W 4 z L D J 9 J n F 1 b 3 Q 7 L C Z x d W 9 0 O 1 N l Y 3 R p b 2 4 x L 1 B h Z 2 U w M D E v Q X V 0 b 1 J l b W 9 2 Z W R D b 2 x 1 b W 5 z M S 5 7 Q 2 9 s d W 1 u N C w z f S Z x d W 9 0 O y w m c X V v d D t T Z W N 0 a W 9 u M S 9 Q Y W d l M D A x L 0 F 1 d G 9 S Z W 1 v d m V k Q 2 9 s d W 1 u c z E u e 0 N v b H V t b j U s N H 0 m c X V v d D s s J n F 1 b 3 Q 7 U 2 V j d G l v b j E v U G F n Z T A w M S 9 B d X R v U m V t b 3 Z l Z E N v b H V t b n M x L n t D b 2 x 1 b W 4 2 L D V 9 J n F 1 b 3 Q 7 L C Z x d W 9 0 O 1 N l Y 3 R p b 2 4 x L 1 B h Z 2 U w M D E v Q X V 0 b 1 J l b W 9 2 Z W R D b 2 x 1 b W 5 z M S 5 7 Q 2 9 s d W 1 u N y w 2 f S Z x d W 9 0 O y w m c X V v d D t T Z W N 0 a W 9 u M S 9 Q Y W d l M D A x L 0 F 1 d G 9 S Z W 1 v d m V k Q 2 9 s d W 1 u c z E u e 0 N v b H V t b j g s N 3 0 m c X V v d D s s J n F 1 b 3 Q 7 U 2 V j d G l v b j E v U G F n Z T A w M S 9 B d X R v U m V t b 3 Z l Z E N v b H V t b n M x L n t D b 2 x 1 b W 4 5 L D h 9 J n F 1 b 3 Q 7 L C Z x d W 9 0 O 1 N l Y 3 R p b 2 4 x L 1 B h Z 2 U w M D E v Q X V 0 b 1 J l b W 9 2 Z W R D b 2 x 1 b W 5 z M S 5 7 Q 2 9 s d W 1 u M T A s O X 0 m c X V v d D s s J n F 1 b 3 Q 7 U 2 V j d G l v b j E v U G F n Z T A w M S 9 B d X R v U m V t b 3 Z l Z E N v b H V t b n M x L n t D b 2 x 1 b W 4 x M S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1 B h Z 2 U w M D E v Q X V 0 b 1 J l b W 9 2 Z W R D b 2 x 1 b W 5 z M S 5 7 Q 2 9 s d W 1 u M S w w f S Z x d W 9 0 O y w m c X V v d D t T Z W N 0 a W 9 u M S 9 Q Y W d l M D A x L 0 F 1 d G 9 S Z W 1 v d m V k Q 2 9 s d W 1 u c z E u e 0 N v b H V t b j I s M X 0 m c X V v d D s s J n F 1 b 3 Q 7 U 2 V j d G l v b j E v U G F n Z T A w M S 9 B d X R v U m V t b 3 Z l Z E N v b H V t b n M x L n t D b 2 x 1 b W 4 z L D J 9 J n F 1 b 3 Q 7 L C Z x d W 9 0 O 1 N l Y 3 R p b 2 4 x L 1 B h Z 2 U w M D E v Q X V 0 b 1 J l b W 9 2 Z W R D b 2 x 1 b W 5 z M S 5 7 Q 2 9 s d W 1 u N C w z f S Z x d W 9 0 O y w m c X V v d D t T Z W N 0 a W 9 u M S 9 Q Y W d l M D A x L 0 F 1 d G 9 S Z W 1 v d m V k Q 2 9 s d W 1 u c z E u e 0 N v b H V t b j U s N H 0 m c X V v d D s s J n F 1 b 3 Q 7 U 2 V j d G l v b j E v U G F n Z T A w M S 9 B d X R v U m V t b 3 Z l Z E N v b H V t b n M x L n t D b 2 x 1 b W 4 2 L D V 9 J n F 1 b 3 Q 7 L C Z x d W 9 0 O 1 N l Y 3 R p b 2 4 x L 1 B h Z 2 U w M D E v Q X V 0 b 1 J l b W 9 2 Z W R D b 2 x 1 b W 5 z M S 5 7 Q 2 9 s d W 1 u N y w 2 f S Z x d W 9 0 O y w m c X V v d D t T Z W N 0 a W 9 u M S 9 Q Y W d l M D A x L 0 F 1 d G 9 S Z W 1 v d m V k Q 2 9 s d W 1 u c z E u e 0 N v b H V t b j g s N 3 0 m c X V v d D s s J n F 1 b 3 Q 7 U 2 V j d G l v b j E v U G F n Z T A w M S 9 B d X R v U m V t b 3 Z l Z E N v b H V t b n M x L n t D b 2 x 1 b W 4 5 L D h 9 J n F 1 b 3 Q 7 L C Z x d W 9 0 O 1 N l Y 3 R p b 2 4 x L 1 B h Z 2 U w M D E v Q X V 0 b 1 J l b W 9 2 Z W R D b 2 x 1 b W 5 z M S 5 7 Q 2 9 s d W 1 u M T A s O X 0 m c X V v d D s s J n F 1 b 3 Q 7 U 2 V j d G l v b j E v U G F n Z T A w M S 9 B d X R v U m V t b 3 Z l Z E N v b H V t b n M x L n t D b 2 x 1 b W 4 x M S w x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B h Z 2 U w M D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Z T A w M S 9 Q Y W d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Z 2 U w M D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C U y M C h Q Y W d l J T I w M S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l Z W Q y M T E 1 Z S 1 h M T Z l L T R k N G M t Y m F m M y 0 y N T k z N j E 3 N 2 J l N 2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C 0 w N l Q x N T o y N D o 0 N C 4 5 M T g y M T A y W i I g L z 4 8 R W 5 0 c n k g V H l w Z T 0 i R m l s b E N v b H V t b l R 5 c G V z I i B W Y W x 1 Z T 0 i c 0 J n W T 0 i I C 8 + P E V u d H J 5 I F R 5 c G U 9 I k Z p b G x D b 2 x 1 b W 5 O Y W 1 l c y I g V m F s d W U 9 I n N b J n F 1 b 3 Q 7 Q 2 9 s d W 1 u M S Z x d W 9 0 O y w m c X V v d D t D b 2 x 1 b W 4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Q g K F B h Z 2 U g M S k v Q X V 0 b 1 J l b W 9 2 Z W R D b 2 x 1 b W 5 z M S 5 7 Q 2 9 s d W 1 u M S w w f S Z x d W 9 0 O y w m c X V v d D t T Z W N 0 a W 9 u M S 9 U Y W J s Z T A w N C A o U G F n Z S A x K S 9 B d X R v U m V t b 3 Z l Z E N v b H V t b n M x L n t D b 2 x 1 b W 4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x l M D A 0 I C h Q Y W d l I D E p L 0 F 1 d G 9 S Z W 1 v d m V k Q 2 9 s d W 1 u c z E u e 0 N v b H V t b j E s M H 0 m c X V v d D s s J n F 1 b 3 Q 7 U 2 V j d G l v b j E v V G F i b G U w M D Q g K F B h Z 2 U g M S k v Q X V 0 b 1 J l b W 9 2 Z W R D b 2 x 1 b W 5 z M S 5 7 Q 2 9 s d W 1 u M i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D Q l M j A o U G F n Z S U y M D E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0 J T I w K F B h Z 2 U l M j A x K S 9 U Y W J s Z T A w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0 J T I w K F B h Z 2 U l M j A x K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b j d U 8 6 F + S T L U b G D r p x b l E A A A A A A I A A A A A A B B m A A A A A Q A A I A A A A F u y g w 8 V I U B K q k J k w k b 5 l r 9 Y s H 1 i E B 0 m a 8 5 b N o X X z a b Z A A A A A A 6 A A A A A A g A A I A A A A A J R A v F t f F n v n A h U U 9 D 5 l I E R Z / m d t i 5 U t 6 W f l n m M X u 1 6 U A A A A A F Q R L a b Z i y / k + O 8 a t D l t w c N 3 b K I 9 e V a q 9 Q 3 7 + t d e t d i R i 7 3 P b b O f 4 v w y A O n 6 X f 2 3 R Y Q g E a m G F V E S H s J A K P e f D 4 J b g K W T r z l d a n x v x f / v 9 a d Q A A A A E l a 3 E B j h q j 2 7 H 7 Q d 7 Y A h x j N + t 9 7 B P 3 H h Q X C p g Z C S M 0 H 1 m M G z 2 H J R i X Y Y L q U 3 9 v 7 Y 8 n y M E n Y K n X d h F D k D A G g i V w = < / D a t a M a s h u p > 
</file>

<file path=customXml/itemProps1.xml><?xml version="1.0" encoding="utf-8"?>
<ds:datastoreItem xmlns:ds="http://schemas.openxmlformats.org/officeDocument/2006/customXml" ds:itemID="{366DEEA7-BDA7-4C54-B0C4-A459A266476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Annual STMT</vt:lpstr>
      <vt:lpstr>Buget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WS002377</dc:creator>
  <cp:lastModifiedBy>Heather Brooker</cp:lastModifiedBy>
  <cp:lastPrinted>2022-10-05T17:24:31Z</cp:lastPrinted>
  <dcterms:created xsi:type="dcterms:W3CDTF">2012-10-17T15:06:41Z</dcterms:created>
  <dcterms:modified xsi:type="dcterms:W3CDTF">2025-04-07T20:37:15Z</dcterms:modified>
</cp:coreProperties>
</file>